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ropbox\2020 CODEX vente h+b\5- Devis\"/>
    </mc:Choice>
  </mc:AlternateContent>
  <xr:revisionPtr revIDLastSave="0" documentId="13_ncr:1_{8B6A529E-282B-45C0-A7A6-6B4F5FB420ED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DEVIS - Mairie vierge" sheetId="76" r:id="rId1"/>
  </sheets>
  <definedNames>
    <definedName name="_xlnm.Print_Area" localSheetId="0">'DEVIS - Mairie vierge'!$A$1:$O$59</definedName>
  </definedNames>
  <calcPr calcId="191029"/>
</workbook>
</file>

<file path=xl/calcChain.xml><?xml version="1.0" encoding="utf-8"?>
<calcChain xmlns="http://schemas.openxmlformats.org/spreadsheetml/2006/main">
  <c r="N6" i="76" l="1"/>
  <c r="N15" i="76" l="1"/>
  <c r="M15" i="76"/>
  <c r="N14" i="76"/>
  <c r="M14" i="76"/>
  <c r="N12" i="76"/>
  <c r="M12" i="76"/>
  <c r="N11" i="76"/>
  <c r="M11" i="76"/>
  <c r="N10" i="76"/>
  <c r="M10" i="76"/>
  <c r="N9" i="76"/>
  <c r="M9" i="76"/>
  <c r="N8" i="76"/>
  <c r="M8" i="76"/>
  <c r="N7" i="76"/>
  <c r="M7" i="76"/>
  <c r="M6" i="76"/>
  <c r="M18" i="76" l="1"/>
  <c r="M22" i="76" s="1"/>
  <c r="M24" i="76" s="1"/>
  <c r="N18" i="76"/>
  <c r="N22" i="76" s="1"/>
  <c r="N24" i="76" s="1"/>
</calcChain>
</file>

<file path=xl/sharedStrings.xml><?xml version="1.0" encoding="utf-8"?>
<sst xmlns="http://schemas.openxmlformats.org/spreadsheetml/2006/main" count="46" uniqueCount="45">
  <si>
    <t>référence</t>
  </si>
  <si>
    <t>Quantité</t>
  </si>
  <si>
    <t>PU HT</t>
  </si>
  <si>
    <t>TOTAL COMMANDE HT</t>
  </si>
  <si>
    <t>TOTAL HT</t>
  </si>
  <si>
    <t>Demande de renseignement : contact@codex-action.com</t>
  </si>
  <si>
    <t>TVA 20%</t>
  </si>
  <si>
    <t>TOTAL COMMANDE TTC</t>
  </si>
  <si>
    <t>e-mail</t>
  </si>
  <si>
    <t>Nom de famille</t>
  </si>
  <si>
    <t>Prénom</t>
  </si>
  <si>
    <t>Mairie</t>
  </si>
  <si>
    <t>Fonction</t>
  </si>
  <si>
    <t>Adresse</t>
  </si>
  <si>
    <t>Code Postal</t>
  </si>
  <si>
    <t>Ville</t>
  </si>
  <si>
    <t>Commande hors site boutique</t>
  </si>
  <si>
    <t>Signature</t>
  </si>
  <si>
    <t>Formulaire rempli à envoyer par mail à contact@codex-action.com</t>
  </si>
  <si>
    <t>Téléphone</t>
  </si>
  <si>
    <t>Organiseur Maire 
                               A4 210x297 mm - Vertical - Spirale - 160 pages</t>
  </si>
  <si>
    <t>Organiseur Adjoint au Maire 
                               A4 210x297 mm - Vertical - Spirale - 160 pages</t>
  </si>
  <si>
    <t>Organiseur DGS de Mairie
                               A4 210x297 mm - Vertical - Spirale - 160 pages</t>
  </si>
  <si>
    <t>CODEX-ACTION.COM
4 La Plousière 
35440 GUIPEL
SIRET : 822789996 00011
Tél. : 07 69 29 25 45
Mail. contact@codex-action.com</t>
  </si>
  <si>
    <t>TRANSPORT 
/ EXPEDITION</t>
  </si>
  <si>
    <t>PU HT - 20%
si commande
&gt; 99 €</t>
  </si>
  <si>
    <r>
      <t xml:space="preserve">Vous pouvez commander à titre privé ou au nom de la Mairie
</t>
    </r>
    <r>
      <rPr>
        <b/>
        <sz val="26"/>
        <color theme="1"/>
        <rFont val="Calibri"/>
        <family val="2"/>
        <scheme val="minor"/>
      </rPr>
      <t>Pour commander :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u/>
        <sz val="16"/>
        <color theme="1"/>
        <rFont val="Calibri"/>
        <family val="2"/>
        <scheme val="minor"/>
      </rPr>
      <t>1ère Solution : Commande sur le site codex-action.com</t>
    </r>
    <r>
      <rPr>
        <sz val="14"/>
        <color theme="1"/>
        <rFont val="Calibri"/>
        <family val="2"/>
        <scheme val="minor"/>
      </rPr>
      <t xml:space="preserve">
   1-Vous vous rendez sur codex-action.com pour vous inscrire, 
       remplir votre panier et valider votre commande. 
   2- Vous procédez au paiement avec l'une des 4 solutions :
        - Stripe ( carte )
        - Paypal
        - Virement ou mandat
        - Chèque
   3- Nous procédons à l'expédition à réception du paiement
</t>
    </r>
    <r>
      <rPr>
        <b/>
        <u/>
        <sz val="16"/>
        <color theme="1"/>
        <rFont val="Calibri"/>
        <family val="2"/>
        <scheme val="minor"/>
      </rPr>
      <t>2ème Solution : Commande hors site boutique</t>
    </r>
    <r>
      <rPr>
        <b/>
        <sz val="16"/>
        <color theme="1"/>
        <rFont val="Calibri"/>
        <family val="2"/>
        <scheme val="minor"/>
      </rPr>
      <t xml:space="preserve">
   </t>
    </r>
    <r>
      <rPr>
        <sz val="14"/>
        <color theme="1"/>
        <rFont val="Calibri"/>
        <family val="2"/>
        <scheme val="minor"/>
      </rPr>
      <t xml:space="preserve">1- Vous validez la commande sur ce formulaire
   2- Vous envoyez ce formulaire rempli par mail
   3- Vous recevez la facture
   4- Vous faites le virement
   5- Nous procédons à l'expédition à confirmation ou réception 
       du virement
   6- Vous recevez vos organiseurs et la facture acquittée
</t>
    </r>
    <r>
      <rPr>
        <b/>
        <sz val="14"/>
        <color theme="1"/>
        <rFont val="Calibri"/>
        <family val="2"/>
        <scheme val="minor"/>
      </rPr>
      <t xml:space="preserve">
Paiement par chèque</t>
    </r>
    <r>
      <rPr>
        <sz val="14"/>
        <color theme="1"/>
        <rFont val="Calibri"/>
        <family val="2"/>
        <scheme val="minor"/>
      </rPr>
      <t xml:space="preserve">
   A l'ordre de 'CODEX ACTION'
   A expédier à : CODEX ACTION
                          4 La Plousière
                          35440 GUIPEL
</t>
    </r>
    <r>
      <rPr>
        <b/>
        <sz val="14"/>
        <color theme="1"/>
        <rFont val="Calibri"/>
        <family val="2"/>
        <scheme val="minor"/>
      </rPr>
      <t>Paiement par virement</t>
    </r>
    <r>
      <rPr>
        <sz val="14"/>
        <color theme="1"/>
        <rFont val="Calibri"/>
        <family val="2"/>
        <scheme val="minor"/>
      </rPr>
      <t xml:space="preserve">
   Intitulé du Compte : S.A.R.L. CODEX ACTION
          IBAN :    FR76 1360 6000 3646 3109 1053 836
   Code BIC :    AGRIFRPP836
   BANQUE :    CA ILLE ET VILAINE - TINTENIAC
</t>
    </r>
  </si>
  <si>
    <t>Organiseurs Conseillers municipaux
                               A5 210x148 mm - Vertical - Spirale - 160 pages</t>
  </si>
  <si>
    <t>Organiseur Agent Administratif Municipal
                               A5 210x148 mm - Vertical - Spirale - 160 pages</t>
  </si>
  <si>
    <t>Organiseur Secrétaire de Mairie
                               A5 210x148 mm - Vertical - Spirale - 160 pages</t>
  </si>
  <si>
    <t>Organiseur Agent Technique Municipal
                               A5 210x148 mm - Vertical - Spirale - 160 pages</t>
  </si>
  <si>
    <t>Agenda Organiseur semainier Planning Mairie 
2025 A4 spirale 120 pages</t>
  </si>
  <si>
    <t>Agenda Organiseur semainier To do List + Planning Mairie 
2025 A4 spirale 120 pages</t>
  </si>
  <si>
    <t>TRANSPORT / EXPEDITION : Pour déterminer ce coût :
Si achat d'un lot de 7 seul =&gt; 15,60 euros (si rien d'autre)
Si achat d'un lot de 11, 15, 19 seul =&gt; 22,70 euros (si rien d'autre)
Pour connaître le cout réel, faire une simulation de panier sur le site codex-action.com
Si difficulté, contacter contact@codex-action.com ou 07.69.29.25.45</t>
  </si>
  <si>
    <t>ORGANISEURS AGENDAS 2026</t>
  </si>
  <si>
    <t>CA6OR18</t>
  </si>
  <si>
    <t>CA6OR21</t>
  </si>
  <si>
    <t>CA6OR20</t>
  </si>
  <si>
    <t>CA6OR10</t>
  </si>
  <si>
    <t>CA6OR22</t>
  </si>
  <si>
    <t>CA6OR23</t>
  </si>
  <si>
    <t>CA6OR19</t>
  </si>
  <si>
    <t>CA6OR65-M</t>
  </si>
  <si>
    <t>CA6OR69-M</t>
  </si>
  <si>
    <t>Date de validité :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</si>
</sst>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sz val="48"/>
      <color theme="1"/>
      <name val="Calibri"/>
      <family val="2"/>
      <scheme val="minor"/>
    </font>
    <font>
      <sz val="14"/>
      <name val="Verdan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right" vertical="center"/>
    </xf>
    <xf numFmtId="0" fontId="7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9" xfId="0" applyNumberFormat="1" applyFont="1" applyBorder="1" applyAlignment="1">
      <alignment vertical="center"/>
    </xf>
    <xf numFmtId="0" fontId="0" fillId="0" borderId="6" xfId="0" applyBorder="1"/>
    <xf numFmtId="0" fontId="0" fillId="0" borderId="5" xfId="0" applyBorder="1"/>
    <xf numFmtId="4" fontId="1" fillId="0" borderId="9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0" fillId="0" borderId="5" xfId="0" applyBorder="1" applyAlignment="1">
      <alignment vertical="top" wrapText="1"/>
    </xf>
    <xf numFmtId="0" fontId="0" fillId="0" borderId="5" xfId="0" applyBorder="1"/>
    <xf numFmtId="0" fontId="0" fillId="0" borderId="0" xfId="0"/>
    <xf numFmtId="0" fontId="0" fillId="0" borderId="9" xfId="0" applyBorder="1" applyAlignment="1">
      <alignment vertical="top" wrapText="1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8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163046</xdr:colOff>
      <xdr:row>0</xdr:row>
      <xdr:rowOff>27454</xdr:rowOff>
    </xdr:from>
    <xdr:to>
      <xdr:col>4</xdr:col>
      <xdr:colOff>587853</xdr:colOff>
      <xdr:row>1</xdr:row>
      <xdr:rowOff>56557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046" y="27454"/>
          <a:ext cx="5530207" cy="13911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3" name="AutoShape 1" descr="Cahier de panne  Suivi des interventions correctives A4 spirale 50 pag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260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6" name="AutoShape 1" descr="Cahier de panne  Suivi des interventions correctives A4 spirale 50 page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7" name="AutoShape 1" descr="Cahier de panne  Suivi des interventions correctives A4 spirale 50 page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80975" y="355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11205</xdr:colOff>
      <xdr:row>5</xdr:row>
      <xdr:rowOff>44823</xdr:rowOff>
    </xdr:from>
    <xdr:to>
      <xdr:col>1</xdr:col>
      <xdr:colOff>666284</xdr:colOff>
      <xdr:row>5</xdr:row>
      <xdr:rowOff>930088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180" y="2645148"/>
          <a:ext cx="655079" cy="88526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6</xdr:row>
      <xdr:rowOff>46111</xdr:rowOff>
    </xdr:from>
    <xdr:to>
      <xdr:col>1</xdr:col>
      <xdr:colOff>829236</xdr:colOff>
      <xdr:row>6</xdr:row>
      <xdr:rowOff>915860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6" y="3598936"/>
          <a:ext cx="638735" cy="869749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336175</xdr:colOff>
      <xdr:row>7</xdr:row>
      <xdr:rowOff>33617</xdr:rowOff>
    </xdr:from>
    <xdr:to>
      <xdr:col>1</xdr:col>
      <xdr:colOff>1008528</xdr:colOff>
      <xdr:row>7</xdr:row>
      <xdr:rowOff>941082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150" y="4538942"/>
          <a:ext cx="672353" cy="907465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100854</xdr:colOff>
      <xdr:row>8</xdr:row>
      <xdr:rowOff>106881</xdr:rowOff>
    </xdr:from>
    <xdr:to>
      <xdr:col>1</xdr:col>
      <xdr:colOff>598143</xdr:colOff>
      <xdr:row>8</xdr:row>
      <xdr:rowOff>773206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829" y="5564706"/>
          <a:ext cx="497289" cy="666325"/>
        </a:xfrm>
        <a:prstGeom prst="rect">
          <a:avLst/>
        </a:prstGeom>
      </xdr:spPr>
    </xdr:pic>
    <xdr:clientData/>
  </xdr:twoCellAnchor>
  <xdr:twoCellAnchor editAs="oneCell">
    <xdr:from>
      <xdr:col>1</xdr:col>
      <xdr:colOff>324972</xdr:colOff>
      <xdr:row>10</xdr:row>
      <xdr:rowOff>56031</xdr:rowOff>
    </xdr:from>
    <xdr:to>
      <xdr:col>1</xdr:col>
      <xdr:colOff>848492</xdr:colOff>
      <xdr:row>10</xdr:row>
      <xdr:rowOff>762001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5947" y="7152156"/>
          <a:ext cx="523520" cy="705970"/>
        </a:xfrm>
        <a:prstGeom prst="rect">
          <a:avLst/>
        </a:prstGeom>
      </xdr:spPr>
    </xdr:pic>
    <xdr:clientData/>
  </xdr:twoCellAnchor>
  <xdr:twoCellAnchor editAs="oneCell">
    <xdr:from>
      <xdr:col>1</xdr:col>
      <xdr:colOff>481855</xdr:colOff>
      <xdr:row>11</xdr:row>
      <xdr:rowOff>41229</xdr:rowOff>
    </xdr:from>
    <xdr:to>
      <xdr:col>1</xdr:col>
      <xdr:colOff>992167</xdr:colOff>
      <xdr:row>11</xdr:row>
      <xdr:rowOff>728382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2830" y="7956504"/>
          <a:ext cx="510312" cy="68715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190501</xdr:colOff>
      <xdr:row>9</xdr:row>
      <xdr:rowOff>75394</xdr:rowOff>
    </xdr:from>
    <xdr:to>
      <xdr:col>1</xdr:col>
      <xdr:colOff>680789</xdr:colOff>
      <xdr:row>9</xdr:row>
      <xdr:rowOff>739588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6" y="6352369"/>
          <a:ext cx="490288" cy="664194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13</xdr:row>
      <xdr:rowOff>59907</xdr:rowOff>
    </xdr:from>
    <xdr:to>
      <xdr:col>1</xdr:col>
      <xdr:colOff>876456</xdr:colOff>
      <xdr:row>13</xdr:row>
      <xdr:rowOff>605117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9417" y="8956257"/>
          <a:ext cx="798014" cy="545210"/>
        </a:xfrm>
        <a:prstGeom prst="rect">
          <a:avLst/>
        </a:prstGeom>
      </xdr:spPr>
    </xdr:pic>
    <xdr:clientData/>
  </xdr:twoCellAnchor>
  <xdr:twoCellAnchor editAs="oneCell">
    <xdr:from>
      <xdr:col>1</xdr:col>
      <xdr:colOff>212914</xdr:colOff>
      <xdr:row>14</xdr:row>
      <xdr:rowOff>33618</xdr:rowOff>
    </xdr:from>
    <xdr:to>
      <xdr:col>1</xdr:col>
      <xdr:colOff>1010928</xdr:colOff>
      <xdr:row>14</xdr:row>
      <xdr:rowOff>578828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208" y="9558618"/>
          <a:ext cx="798014" cy="545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9"/>
  <sheetViews>
    <sheetView tabSelected="1" zoomScale="85" zoomScaleNormal="85" workbookViewId="0">
      <selection activeCell="A3" sqref="A3:N3"/>
    </sheetView>
  </sheetViews>
  <sheetFormatPr baseColWidth="10" defaultRowHeight="15" x14ac:dyDescent="0.25"/>
  <cols>
    <col min="1" max="1" width="2.7109375" customWidth="1"/>
    <col min="2" max="2" width="16.7109375" customWidth="1"/>
    <col min="3" max="3" width="54.42578125" customWidth="1"/>
    <col min="4" max="4" width="2.7109375" customWidth="1"/>
    <col min="5" max="5" width="49" customWidth="1"/>
    <col min="6" max="6" width="4.7109375" customWidth="1"/>
    <col min="7" max="7" width="7.140625" customWidth="1"/>
    <col min="8" max="9" width="13.140625" customWidth="1"/>
    <col min="10" max="10" width="4" customWidth="1"/>
    <col min="12" max="12" width="3.5703125" customWidth="1"/>
    <col min="13" max="13" width="13" customWidth="1"/>
    <col min="14" max="14" width="14.140625" customWidth="1"/>
    <col min="15" max="15" width="2.7109375" customWidth="1"/>
  </cols>
  <sheetData>
    <row r="1" spans="1:14" ht="107.25" customHeight="1" x14ac:dyDescent="0.35">
      <c r="C1" s="2"/>
      <c r="D1" s="2"/>
      <c r="E1" s="2"/>
      <c r="J1" s="38" t="s">
        <v>23</v>
      </c>
      <c r="K1" s="39"/>
      <c r="L1" s="39"/>
      <c r="M1" s="39"/>
      <c r="N1" s="39"/>
    </row>
    <row r="2" spans="1:14" ht="9.9499999999999993" customHeight="1" x14ac:dyDescent="0.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9.25" customHeight="1" x14ac:dyDescent="0.25">
      <c r="A3" s="41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9.9499999999999993" customHeight="1" x14ac:dyDescent="0.25"/>
    <row r="5" spans="1:14" s="1" customFormat="1" ht="48.75" customHeight="1" x14ac:dyDescent="0.25">
      <c r="F5" s="43" t="s">
        <v>0</v>
      </c>
      <c r="G5" s="44"/>
      <c r="H5" s="19" t="s">
        <v>2</v>
      </c>
      <c r="I5" s="20" t="s">
        <v>25</v>
      </c>
      <c r="K5" s="19" t="s">
        <v>1</v>
      </c>
      <c r="M5" s="20" t="s">
        <v>4</v>
      </c>
      <c r="N5" s="20" t="s">
        <v>25</v>
      </c>
    </row>
    <row r="6" spans="1:14" s="1" customFormat="1" ht="75" customHeight="1" x14ac:dyDescent="0.25">
      <c r="B6" s="21"/>
      <c r="C6" s="45" t="s">
        <v>20</v>
      </c>
      <c r="D6" s="45"/>
      <c r="E6" s="46"/>
      <c r="F6" s="47" t="s">
        <v>35</v>
      </c>
      <c r="G6" s="48"/>
      <c r="H6" s="29">
        <v>16.649999999999999</v>
      </c>
      <c r="I6" s="37">
        <v>13.32</v>
      </c>
      <c r="K6" s="22"/>
      <c r="M6" s="32">
        <f t="shared" ref="M6:N15" si="0">SUM(H6*$K6)</f>
        <v>0</v>
      </c>
      <c r="N6" s="32">
        <f>SUM(I6*$K6)</f>
        <v>0</v>
      </c>
    </row>
    <row r="7" spans="1:14" s="1" customFormat="1" ht="75" customHeight="1" x14ac:dyDescent="0.25">
      <c r="B7" s="21"/>
      <c r="C7" s="45" t="s">
        <v>21</v>
      </c>
      <c r="D7" s="45"/>
      <c r="E7" s="46"/>
      <c r="F7" s="47" t="s">
        <v>36</v>
      </c>
      <c r="G7" s="48"/>
      <c r="H7" s="29">
        <v>16.649999999999999</v>
      </c>
      <c r="I7" s="37">
        <v>13.32</v>
      </c>
      <c r="K7" s="22"/>
      <c r="M7" s="32">
        <f t="shared" si="0"/>
        <v>0</v>
      </c>
      <c r="N7" s="32">
        <f t="shared" si="0"/>
        <v>0</v>
      </c>
    </row>
    <row r="8" spans="1:14" s="1" customFormat="1" ht="75" customHeight="1" x14ac:dyDescent="0.25">
      <c r="B8" s="21"/>
      <c r="C8" s="45" t="s">
        <v>22</v>
      </c>
      <c r="D8" s="45"/>
      <c r="E8" s="46"/>
      <c r="F8" s="47" t="s">
        <v>37</v>
      </c>
      <c r="G8" s="48"/>
      <c r="H8" s="29">
        <v>16.649999999999999</v>
      </c>
      <c r="I8" s="37">
        <v>13.32</v>
      </c>
      <c r="K8" s="22"/>
      <c r="M8" s="32">
        <f t="shared" si="0"/>
        <v>0</v>
      </c>
      <c r="N8" s="32">
        <f t="shared" si="0"/>
        <v>0</v>
      </c>
    </row>
    <row r="9" spans="1:14" s="1" customFormat="1" ht="65.099999999999994" customHeight="1" x14ac:dyDescent="0.25">
      <c r="B9" s="21"/>
      <c r="C9" s="45" t="s">
        <v>27</v>
      </c>
      <c r="D9" s="45"/>
      <c r="E9" s="46"/>
      <c r="F9" s="47" t="s">
        <v>38</v>
      </c>
      <c r="G9" s="48"/>
      <c r="H9" s="29">
        <v>10.8</v>
      </c>
      <c r="I9" s="37">
        <v>8.64</v>
      </c>
      <c r="K9" s="22"/>
      <c r="M9" s="32">
        <f t="shared" si="0"/>
        <v>0</v>
      </c>
      <c r="N9" s="32">
        <f t="shared" si="0"/>
        <v>0</v>
      </c>
    </row>
    <row r="10" spans="1:14" s="1" customFormat="1" ht="65.099999999999994" customHeight="1" x14ac:dyDescent="0.25">
      <c r="B10" s="21"/>
      <c r="C10" s="45" t="s">
        <v>28</v>
      </c>
      <c r="D10" s="45"/>
      <c r="E10" s="46"/>
      <c r="F10" s="47" t="s">
        <v>39</v>
      </c>
      <c r="G10" s="48"/>
      <c r="H10" s="29">
        <v>10.8</v>
      </c>
      <c r="I10" s="37">
        <v>8.64</v>
      </c>
      <c r="K10" s="22"/>
      <c r="M10" s="32">
        <f t="shared" si="0"/>
        <v>0</v>
      </c>
      <c r="N10" s="32">
        <f>SUM(I10*$K10)</f>
        <v>0</v>
      </c>
    </row>
    <row r="11" spans="1:14" s="1" customFormat="1" ht="65.099999999999994" customHeight="1" x14ac:dyDescent="0.25">
      <c r="B11" s="21"/>
      <c r="C11" s="45" t="s">
        <v>29</v>
      </c>
      <c r="D11" s="45"/>
      <c r="E11" s="46"/>
      <c r="F11" s="47" t="s">
        <v>40</v>
      </c>
      <c r="G11" s="48"/>
      <c r="H11" s="29">
        <v>10.8</v>
      </c>
      <c r="I11" s="37">
        <v>8.64</v>
      </c>
      <c r="K11" s="22"/>
      <c r="M11" s="32">
        <f t="shared" si="0"/>
        <v>0</v>
      </c>
      <c r="N11" s="32">
        <f t="shared" si="0"/>
        <v>0</v>
      </c>
    </row>
    <row r="12" spans="1:14" s="1" customFormat="1" ht="63" customHeight="1" x14ac:dyDescent="0.25">
      <c r="B12" s="21"/>
      <c r="C12" s="45" t="s">
        <v>30</v>
      </c>
      <c r="D12" s="45"/>
      <c r="E12" s="46"/>
      <c r="F12" s="47" t="s">
        <v>41</v>
      </c>
      <c r="G12" s="48"/>
      <c r="H12" s="29">
        <v>10.8</v>
      </c>
      <c r="I12" s="37">
        <v>8.64</v>
      </c>
      <c r="K12" s="22"/>
      <c r="M12" s="32">
        <f t="shared" si="0"/>
        <v>0</v>
      </c>
      <c r="N12" s="32">
        <f t="shared" si="0"/>
        <v>0</v>
      </c>
    </row>
    <row r="13" spans="1:14" s="1" customFormat="1" ht="14.25" customHeight="1" x14ac:dyDescent="0.25">
      <c r="C13" s="23"/>
      <c r="D13" s="23"/>
      <c r="E13" s="24"/>
      <c r="F13" s="25"/>
      <c r="G13" s="26"/>
      <c r="H13" s="27"/>
      <c r="I13" s="27"/>
      <c r="K13" s="28"/>
      <c r="M13" s="33"/>
      <c r="N13" s="33"/>
    </row>
    <row r="14" spans="1:14" s="1" customFormat="1" ht="50.25" customHeight="1" x14ac:dyDescent="0.25">
      <c r="B14" s="21"/>
      <c r="C14" s="62" t="s">
        <v>31</v>
      </c>
      <c r="D14" s="62"/>
      <c r="E14" s="63"/>
      <c r="F14" s="47" t="s">
        <v>42</v>
      </c>
      <c r="G14" s="48"/>
      <c r="H14" s="29">
        <v>9.99</v>
      </c>
      <c r="I14" s="37">
        <v>7.99</v>
      </c>
      <c r="K14" s="22"/>
      <c r="M14" s="32">
        <f t="shared" si="0"/>
        <v>0</v>
      </c>
      <c r="N14" s="32">
        <f t="shared" si="0"/>
        <v>0</v>
      </c>
    </row>
    <row r="15" spans="1:14" s="1" customFormat="1" ht="48" customHeight="1" x14ac:dyDescent="0.25">
      <c r="B15" s="21"/>
      <c r="C15" s="62" t="s">
        <v>32</v>
      </c>
      <c r="D15" s="62"/>
      <c r="E15" s="63"/>
      <c r="F15" s="47" t="s">
        <v>43</v>
      </c>
      <c r="G15" s="48"/>
      <c r="H15" s="29">
        <v>9.99</v>
      </c>
      <c r="I15" s="37">
        <v>7.99</v>
      </c>
      <c r="K15" s="22"/>
      <c r="M15" s="32">
        <f t="shared" si="0"/>
        <v>0</v>
      </c>
      <c r="N15" s="32">
        <f t="shared" si="0"/>
        <v>0</v>
      </c>
    </row>
    <row r="16" spans="1:14" s="1" customFormat="1" ht="14.25" customHeight="1" x14ac:dyDescent="0.25">
      <c r="C16" s="23"/>
      <c r="D16" s="23"/>
      <c r="E16" s="24"/>
      <c r="F16" s="25"/>
      <c r="G16" s="26"/>
      <c r="H16" s="27"/>
      <c r="I16" s="27"/>
      <c r="K16" s="28"/>
      <c r="M16" s="33"/>
      <c r="N16" s="33"/>
    </row>
    <row r="17" spans="1:14" ht="9.9499999999999993" customHeight="1" x14ac:dyDescent="0.25">
      <c r="M17" s="34"/>
      <c r="N17" s="34"/>
    </row>
    <row r="18" spans="1:14" ht="32.1" customHeight="1" x14ac:dyDescent="0.25">
      <c r="B18" s="4" t="s">
        <v>44</v>
      </c>
      <c r="L18" s="3" t="s">
        <v>3</v>
      </c>
      <c r="M18" s="32">
        <f>SUM(M6:M16)</f>
        <v>0</v>
      </c>
      <c r="N18" s="32">
        <f>SUM(N6:N16)</f>
        <v>0</v>
      </c>
    </row>
    <row r="19" spans="1:14" ht="9.9499999999999993" customHeight="1" x14ac:dyDescent="0.25">
      <c r="M19" s="35"/>
      <c r="N19" s="35"/>
    </row>
    <row r="20" spans="1:14" ht="32.1" customHeight="1" x14ac:dyDescent="0.25">
      <c r="B20" s="18" t="s">
        <v>5</v>
      </c>
      <c r="D20" s="58" t="s">
        <v>33</v>
      </c>
      <c r="E20" s="59"/>
      <c r="F20" s="59"/>
      <c r="G20" s="59"/>
      <c r="H20" s="59"/>
      <c r="I20" s="31"/>
      <c r="J20" s="51" t="s">
        <v>24</v>
      </c>
      <c r="K20" s="52"/>
      <c r="L20" s="52"/>
      <c r="M20" s="36"/>
      <c r="N20" s="36"/>
    </row>
    <row r="21" spans="1:14" ht="9.9499999999999993" customHeight="1" x14ac:dyDescent="0.25">
      <c r="B21" s="5"/>
      <c r="C21" s="5"/>
      <c r="D21" s="60"/>
      <c r="E21" s="60"/>
      <c r="F21" s="60"/>
      <c r="G21" s="60"/>
      <c r="H21" s="60"/>
      <c r="M21" s="35"/>
      <c r="N21" s="35"/>
    </row>
    <row r="22" spans="1:14" ht="32.1" customHeight="1" x14ac:dyDescent="0.25">
      <c r="B22" s="5"/>
      <c r="C22" s="5"/>
      <c r="D22" s="60"/>
      <c r="E22" s="60"/>
      <c r="F22" s="60"/>
      <c r="G22" s="60"/>
      <c r="H22" s="60"/>
      <c r="J22" s="30"/>
      <c r="L22" s="3" t="s">
        <v>6</v>
      </c>
      <c r="M22" s="32">
        <f>SUM(M18:M20)*0.2</f>
        <v>0</v>
      </c>
      <c r="N22" s="32">
        <f>SUM(N18:N20)*0.2</f>
        <v>0</v>
      </c>
    </row>
    <row r="23" spans="1:14" ht="9.9499999999999993" customHeight="1" x14ac:dyDescent="0.25">
      <c r="B23" s="5"/>
      <c r="C23" s="5"/>
      <c r="D23" s="60"/>
      <c r="E23" s="60"/>
      <c r="F23" s="60"/>
      <c r="G23" s="60"/>
      <c r="H23" s="60"/>
      <c r="M23" s="35"/>
      <c r="N23" s="35"/>
    </row>
    <row r="24" spans="1:14" ht="32.1" customHeight="1" x14ac:dyDescent="0.25">
      <c r="B24" s="5"/>
      <c r="C24" s="5"/>
      <c r="D24" s="60"/>
      <c r="E24" s="60"/>
      <c r="F24" s="60"/>
      <c r="G24" s="60"/>
      <c r="H24" s="60"/>
      <c r="L24" s="3" t="s">
        <v>7</v>
      </c>
      <c r="M24" s="32">
        <f>SUM(M18:M22)</f>
        <v>0</v>
      </c>
      <c r="N24" s="32">
        <f>SUM(N18:N22)</f>
        <v>0</v>
      </c>
    </row>
    <row r="25" spans="1:14" ht="8.25" customHeight="1" thickBot="1" x14ac:dyDescent="0.3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30" customHeight="1" thickBot="1" x14ac:dyDescent="0.4">
      <c r="A26" s="13"/>
      <c r="B26" s="53" t="s">
        <v>26</v>
      </c>
      <c r="C26" s="54"/>
      <c r="D26" s="17"/>
      <c r="E26" s="55" t="s">
        <v>16</v>
      </c>
      <c r="F26" s="56"/>
      <c r="G26" s="56"/>
      <c r="H26" s="56"/>
      <c r="I26" s="56"/>
      <c r="J26" s="56"/>
      <c r="K26" s="56"/>
      <c r="L26" s="56"/>
      <c r="M26" s="56"/>
      <c r="N26" s="57"/>
    </row>
    <row r="27" spans="1:14" ht="12" customHeight="1" x14ac:dyDescent="0.25">
      <c r="B27" s="54"/>
      <c r="C27" s="54"/>
      <c r="D27" s="17"/>
      <c r="E27" s="15"/>
      <c r="F27" s="17"/>
      <c r="G27" s="17"/>
      <c r="H27" s="11"/>
      <c r="I27" s="11"/>
      <c r="J27" s="11"/>
      <c r="K27" s="11"/>
      <c r="L27" s="11"/>
      <c r="M27" s="11"/>
      <c r="N27" s="11"/>
    </row>
    <row r="28" spans="1:14" ht="20.100000000000001" customHeight="1" x14ac:dyDescent="0.35">
      <c r="A28" s="13"/>
      <c r="B28" s="54"/>
      <c r="C28" s="54"/>
      <c r="D28" s="17"/>
      <c r="E28" s="49" t="s">
        <v>8</v>
      </c>
      <c r="F28" s="50"/>
      <c r="G28" s="50"/>
      <c r="H28" s="50"/>
      <c r="I28" s="50"/>
      <c r="J28" s="50"/>
      <c r="K28" s="50"/>
      <c r="L28" s="50"/>
      <c r="M28" s="50"/>
      <c r="N28" s="50"/>
    </row>
    <row r="29" spans="1:14" ht="20.100000000000001" customHeight="1" x14ac:dyDescent="0.35">
      <c r="A29" s="13"/>
      <c r="B29" s="54"/>
      <c r="C29" s="54"/>
      <c r="D29" s="17"/>
      <c r="E29" s="50"/>
      <c r="F29" s="50"/>
      <c r="G29" s="50"/>
      <c r="H29" s="50"/>
      <c r="I29" s="50"/>
      <c r="J29" s="50"/>
      <c r="K29" s="50"/>
      <c r="L29" s="50"/>
      <c r="M29" s="50"/>
      <c r="N29" s="50"/>
    </row>
    <row r="30" spans="1:14" ht="12" customHeight="1" x14ac:dyDescent="0.35">
      <c r="A30" s="13"/>
      <c r="B30" s="54"/>
      <c r="C30" s="54"/>
      <c r="D30" s="17"/>
      <c r="E30" s="14"/>
      <c r="F30" s="17"/>
      <c r="G30" s="17"/>
      <c r="H30" s="11"/>
      <c r="I30" s="11"/>
      <c r="J30" s="11"/>
      <c r="K30" s="11"/>
      <c r="L30" s="11"/>
      <c r="M30" s="11"/>
      <c r="N30" s="11"/>
    </row>
    <row r="31" spans="1:14" ht="20.100000000000001" customHeight="1" x14ac:dyDescent="0.35">
      <c r="A31" s="13"/>
      <c r="B31" s="54"/>
      <c r="C31" s="54"/>
      <c r="D31" s="17"/>
      <c r="E31" s="49" t="s">
        <v>19</v>
      </c>
      <c r="F31" s="50"/>
      <c r="G31" s="50"/>
      <c r="H31" s="50"/>
      <c r="I31" s="50"/>
      <c r="J31" s="50"/>
      <c r="K31" s="50"/>
      <c r="L31" s="50"/>
      <c r="M31" s="50"/>
      <c r="N31" s="50"/>
    </row>
    <row r="32" spans="1:14" ht="20.100000000000001" customHeight="1" x14ac:dyDescent="0.35">
      <c r="A32" s="13"/>
      <c r="B32" s="54"/>
      <c r="C32" s="54"/>
      <c r="D32" s="17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12" customHeight="1" x14ac:dyDescent="0.35">
      <c r="A33" s="13"/>
      <c r="B33" s="54"/>
      <c r="C33" s="54"/>
      <c r="D33" s="17"/>
      <c r="E33" s="14"/>
      <c r="F33" s="17"/>
      <c r="G33" s="17"/>
      <c r="H33" s="11"/>
      <c r="I33" s="11"/>
      <c r="J33" s="11"/>
      <c r="K33" s="11"/>
      <c r="L33" s="11"/>
      <c r="M33" s="11"/>
      <c r="N33" s="11"/>
    </row>
    <row r="34" spans="1:14" ht="24.95" customHeight="1" x14ac:dyDescent="0.35">
      <c r="A34" s="13"/>
      <c r="B34" s="54"/>
      <c r="C34" s="54"/>
      <c r="D34" s="17"/>
      <c r="E34" s="49" t="s">
        <v>9</v>
      </c>
      <c r="F34" s="50"/>
      <c r="G34" s="50"/>
      <c r="H34" s="50"/>
      <c r="I34" s="50"/>
      <c r="J34" s="50"/>
      <c r="K34" s="50"/>
      <c r="L34" s="50"/>
      <c r="M34" s="50"/>
      <c r="N34" s="50"/>
    </row>
    <row r="35" spans="1:14" ht="24.95" customHeight="1" x14ac:dyDescent="0.35">
      <c r="A35" s="13"/>
      <c r="B35" s="54"/>
      <c r="C35" s="54"/>
      <c r="D35" s="17"/>
      <c r="E35" s="50"/>
      <c r="F35" s="50"/>
      <c r="G35" s="50"/>
      <c r="H35" s="50"/>
      <c r="I35" s="50"/>
      <c r="J35" s="50"/>
      <c r="K35" s="50"/>
      <c r="L35" s="50"/>
      <c r="M35" s="50"/>
      <c r="N35" s="50"/>
    </row>
    <row r="36" spans="1:14" ht="12" customHeight="1" x14ac:dyDescent="0.25">
      <c r="B36" s="54"/>
      <c r="C36" s="54"/>
      <c r="D36" s="17"/>
      <c r="E36" s="10"/>
      <c r="F36" s="17"/>
      <c r="G36" s="17"/>
    </row>
    <row r="37" spans="1:14" ht="24.95" customHeight="1" x14ac:dyDescent="0.25">
      <c r="B37" s="54"/>
      <c r="C37" s="54"/>
      <c r="D37" s="17"/>
      <c r="E37" s="49" t="s">
        <v>10</v>
      </c>
      <c r="F37" s="50"/>
      <c r="G37" s="50"/>
      <c r="H37" s="50"/>
      <c r="I37" s="50"/>
      <c r="J37" s="50"/>
      <c r="K37" s="50"/>
      <c r="L37" s="50"/>
      <c r="M37" s="50"/>
      <c r="N37" s="50"/>
    </row>
    <row r="38" spans="1:14" ht="24.95" customHeight="1" x14ac:dyDescent="0.25">
      <c r="A38" s="12"/>
      <c r="B38" s="54"/>
      <c r="C38" s="54"/>
      <c r="D38" s="17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ht="12" customHeight="1" x14ac:dyDescent="0.25">
      <c r="A39" s="12"/>
      <c r="B39" s="54"/>
      <c r="C39" s="54"/>
      <c r="D39" s="17"/>
      <c r="E39" s="14"/>
      <c r="F39" s="16"/>
      <c r="G39" s="16"/>
    </row>
    <row r="40" spans="1:14" ht="24.95" customHeight="1" x14ac:dyDescent="0.25">
      <c r="A40" s="12"/>
      <c r="B40" s="54"/>
      <c r="C40" s="54"/>
      <c r="D40" s="17"/>
      <c r="E40" s="49" t="s">
        <v>11</v>
      </c>
      <c r="F40" s="50"/>
      <c r="G40" s="50"/>
      <c r="H40" s="50"/>
      <c r="I40" s="50"/>
      <c r="J40" s="50"/>
      <c r="K40" s="50"/>
      <c r="L40" s="50"/>
      <c r="M40" s="50"/>
      <c r="N40" s="50"/>
    </row>
    <row r="41" spans="1:14" ht="24.95" customHeight="1" x14ac:dyDescent="0.25">
      <c r="A41" s="12"/>
      <c r="B41" s="54"/>
      <c r="C41" s="54"/>
      <c r="D41" s="17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1:14" ht="12" customHeight="1" x14ac:dyDescent="0.25">
      <c r="A42" s="1"/>
      <c r="B42" s="54"/>
      <c r="C42" s="54"/>
      <c r="D42" s="17"/>
      <c r="E42" s="14"/>
      <c r="F42" s="16"/>
      <c r="G42" s="16"/>
    </row>
    <row r="43" spans="1:14" ht="24.95" customHeight="1" x14ac:dyDescent="0.25">
      <c r="A43" s="12"/>
      <c r="B43" s="54"/>
      <c r="C43" s="54"/>
      <c r="D43" s="17"/>
      <c r="E43" s="49" t="s">
        <v>12</v>
      </c>
      <c r="F43" s="50"/>
      <c r="G43" s="50"/>
      <c r="H43" s="50"/>
      <c r="I43" s="50"/>
      <c r="J43" s="50"/>
      <c r="K43" s="50"/>
      <c r="L43" s="50"/>
      <c r="M43" s="50"/>
      <c r="N43" s="50"/>
    </row>
    <row r="44" spans="1:14" ht="24.95" customHeight="1" x14ac:dyDescent="0.25">
      <c r="B44" s="54"/>
      <c r="C44" s="54"/>
      <c r="D44" s="17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 ht="12" customHeight="1" x14ac:dyDescent="0.25">
      <c r="B45" s="54"/>
      <c r="C45" s="54"/>
      <c r="D45" s="17"/>
      <c r="E45" s="9"/>
      <c r="F45" s="7"/>
      <c r="G45" s="7"/>
    </row>
    <row r="46" spans="1:14" ht="35.25" customHeight="1" x14ac:dyDescent="0.25">
      <c r="B46" s="54"/>
      <c r="C46" s="54"/>
      <c r="D46" s="17"/>
      <c r="E46" s="49" t="s">
        <v>13</v>
      </c>
      <c r="F46" s="61"/>
      <c r="G46" s="61"/>
      <c r="H46" s="61"/>
      <c r="I46" s="61"/>
      <c r="J46" s="61"/>
      <c r="K46" s="61"/>
      <c r="L46" s="61"/>
      <c r="M46" s="61"/>
      <c r="N46" s="61"/>
    </row>
    <row r="47" spans="1:14" ht="35.25" customHeight="1" x14ac:dyDescent="0.25">
      <c r="B47" s="54"/>
      <c r="C47" s="54"/>
      <c r="D47" s="17"/>
      <c r="E47" s="61"/>
      <c r="F47" s="61"/>
      <c r="G47" s="61"/>
      <c r="H47" s="61"/>
      <c r="I47" s="61"/>
      <c r="J47" s="61"/>
      <c r="K47" s="61"/>
      <c r="L47" s="61"/>
      <c r="M47" s="61"/>
      <c r="N47" s="61"/>
    </row>
    <row r="48" spans="1:14" ht="12" customHeight="1" x14ac:dyDescent="0.25">
      <c r="B48" s="54"/>
      <c r="C48" s="54"/>
      <c r="D48" s="17"/>
      <c r="E48" s="9"/>
      <c r="F48" s="7"/>
      <c r="G48" s="7"/>
    </row>
    <row r="49" spans="2:14" ht="20.100000000000001" customHeight="1" x14ac:dyDescent="0.25">
      <c r="B49" s="54"/>
      <c r="C49" s="54"/>
      <c r="D49" s="17"/>
      <c r="E49" s="49" t="s">
        <v>14</v>
      </c>
      <c r="F49" s="61"/>
      <c r="G49" s="61"/>
      <c r="H49" s="61"/>
      <c r="I49" s="61"/>
      <c r="J49" s="61"/>
      <c r="K49" s="61"/>
      <c r="L49" s="61"/>
      <c r="M49" s="61"/>
      <c r="N49" s="61"/>
    </row>
    <row r="50" spans="2:14" ht="20.100000000000001" customHeight="1" x14ac:dyDescent="0.25">
      <c r="B50" s="54"/>
      <c r="C50" s="54"/>
      <c r="D50" s="17"/>
      <c r="E50" s="61"/>
      <c r="F50" s="61"/>
      <c r="G50" s="61"/>
      <c r="H50" s="61"/>
      <c r="I50" s="61"/>
      <c r="J50" s="61"/>
      <c r="K50" s="61"/>
      <c r="L50" s="61"/>
      <c r="M50" s="61"/>
      <c r="N50" s="61"/>
    </row>
    <row r="51" spans="2:14" ht="12" customHeight="1" x14ac:dyDescent="0.25">
      <c r="B51" s="54"/>
      <c r="C51" s="54"/>
      <c r="D51" s="17"/>
      <c r="E51" s="16"/>
      <c r="F51" s="10"/>
      <c r="G51" s="10"/>
    </row>
    <row r="52" spans="2:14" ht="24.95" customHeight="1" x14ac:dyDescent="0.25">
      <c r="B52" s="54"/>
      <c r="C52" s="54"/>
      <c r="D52" s="17"/>
      <c r="E52" s="49" t="s">
        <v>15</v>
      </c>
      <c r="F52" s="61"/>
      <c r="G52" s="61"/>
      <c r="H52" s="61"/>
      <c r="I52" s="61"/>
      <c r="J52" s="61"/>
      <c r="K52" s="61"/>
      <c r="L52" s="61"/>
      <c r="M52" s="61"/>
      <c r="N52" s="61"/>
    </row>
    <row r="53" spans="2:14" ht="24.95" customHeight="1" x14ac:dyDescent="0.25">
      <c r="B53" s="54"/>
      <c r="C53" s="54"/>
      <c r="D53" s="17"/>
      <c r="E53" s="61"/>
      <c r="F53" s="61"/>
      <c r="G53" s="61"/>
      <c r="H53" s="61"/>
      <c r="I53" s="61"/>
      <c r="J53" s="61"/>
      <c r="K53" s="61"/>
      <c r="L53" s="61"/>
      <c r="M53" s="61"/>
      <c r="N53" s="61"/>
    </row>
    <row r="54" spans="2:14" ht="12" customHeight="1" x14ac:dyDescent="0.25">
      <c r="B54" s="54"/>
      <c r="C54" s="54"/>
      <c r="D54" s="17"/>
      <c r="E54" s="8"/>
    </row>
    <row r="55" spans="2:14" ht="28.5" customHeight="1" x14ac:dyDescent="0.25">
      <c r="B55" s="54"/>
      <c r="C55" s="54"/>
      <c r="D55" s="17"/>
      <c r="E55" s="49" t="s">
        <v>17</v>
      </c>
      <c r="F55" s="50"/>
      <c r="G55" s="50"/>
      <c r="H55" s="50"/>
      <c r="I55" s="50"/>
      <c r="J55" s="50"/>
      <c r="K55" s="50"/>
      <c r="L55" s="50"/>
      <c r="M55" s="50"/>
      <c r="N55" s="50"/>
    </row>
    <row r="56" spans="2:14" ht="33" customHeight="1" x14ac:dyDescent="0.25">
      <c r="B56" s="54"/>
      <c r="C56" s="54"/>
      <c r="D56" s="17"/>
      <c r="E56" s="50"/>
      <c r="F56" s="50"/>
      <c r="G56" s="50"/>
      <c r="H56" s="50"/>
      <c r="I56" s="50"/>
      <c r="J56" s="50"/>
      <c r="K56" s="50"/>
      <c r="L56" s="50"/>
      <c r="M56" s="50"/>
      <c r="N56" s="50"/>
    </row>
    <row r="57" spans="2:14" ht="5.25" customHeight="1" x14ac:dyDescent="0.25"/>
    <row r="58" spans="2:14" x14ac:dyDescent="0.25">
      <c r="F58" t="s">
        <v>18</v>
      </c>
    </row>
    <row r="59" spans="2:14" ht="8.25" customHeight="1" x14ac:dyDescent="0.25"/>
  </sheetData>
  <mergeCells count="36">
    <mergeCell ref="C14:E14"/>
    <mergeCell ref="F14:G14"/>
    <mergeCell ref="C15:E15"/>
    <mergeCell ref="F15:G15"/>
    <mergeCell ref="E55:N56"/>
    <mergeCell ref="J20:L20"/>
    <mergeCell ref="B26:C56"/>
    <mergeCell ref="E26:N26"/>
    <mergeCell ref="E28:N29"/>
    <mergeCell ref="E31:N32"/>
    <mergeCell ref="E34:N35"/>
    <mergeCell ref="E37:N38"/>
    <mergeCell ref="D20:H24"/>
    <mergeCell ref="E40:N41"/>
    <mergeCell ref="E43:N44"/>
    <mergeCell ref="E46:N47"/>
    <mergeCell ref="E49:N50"/>
    <mergeCell ref="E52:N53"/>
    <mergeCell ref="C10:E10"/>
    <mergeCell ref="F10:G10"/>
    <mergeCell ref="C11:E11"/>
    <mergeCell ref="F11:G11"/>
    <mergeCell ref="C12:E12"/>
    <mergeCell ref="F12:G12"/>
    <mergeCell ref="C7:E7"/>
    <mergeCell ref="F7:G7"/>
    <mergeCell ref="C8:E8"/>
    <mergeCell ref="F8:G8"/>
    <mergeCell ref="C9:E9"/>
    <mergeCell ref="F9:G9"/>
    <mergeCell ref="J1:N1"/>
    <mergeCell ref="A2:N2"/>
    <mergeCell ref="A3:N3"/>
    <mergeCell ref="F5:G5"/>
    <mergeCell ref="C6:E6"/>
    <mergeCell ref="F6:G6"/>
  </mergeCells>
  <conditionalFormatting sqref="H6:H12">
    <cfRule type="expression" dxfId="7" priority="2">
      <formula>$M$18&gt;99</formula>
    </cfRule>
  </conditionalFormatting>
  <conditionalFormatting sqref="H14:H15">
    <cfRule type="expression" dxfId="6" priority="27">
      <formula>$M$18&gt;99</formula>
    </cfRule>
  </conditionalFormatting>
  <conditionalFormatting sqref="I6:I12">
    <cfRule type="expression" dxfId="5" priority="1">
      <formula>$M$18&lt;99</formula>
    </cfRule>
  </conditionalFormatting>
  <conditionalFormatting sqref="I14:I15">
    <cfRule type="expression" dxfId="4" priority="3">
      <formula>$M$18&lt;99</formula>
    </cfRule>
  </conditionalFormatting>
  <conditionalFormatting sqref="M6:M12 M20 M22 M24">
    <cfRule type="expression" dxfId="3" priority="18">
      <formula>$M$18&gt;99</formula>
    </cfRule>
  </conditionalFormatting>
  <conditionalFormatting sqref="M14:M15">
    <cfRule type="expression" dxfId="2" priority="17">
      <formula>$M$18&gt;99</formula>
    </cfRule>
  </conditionalFormatting>
  <conditionalFormatting sqref="M18">
    <cfRule type="expression" dxfId="1" priority="15">
      <formula>$M$18&gt;99</formula>
    </cfRule>
  </conditionalFormatting>
  <conditionalFormatting sqref="N6:N12 N14:N15 N18 N20 N22 N24">
    <cfRule type="expression" dxfId="0" priority="14">
      <formula>$M$18&lt;99</formula>
    </cfRule>
  </conditionalFormatting>
  <pageMargins left="0.31496062992125984" right="0.11811023622047245" top="0.15748031496062992" bottom="0.15748031496062992" header="0.31496062992125984" footer="0.31496062992125984"/>
  <pageSetup paperSize="9" scale="2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 - Mairie vierge</vt:lpstr>
      <vt:lpstr>'DEVIS - Mairie vierge'!Zone_d_impression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Install</cp:lastModifiedBy>
  <cp:lastPrinted>2024-08-19T15:29:28Z</cp:lastPrinted>
  <dcterms:created xsi:type="dcterms:W3CDTF">2019-08-30T12:07:28Z</dcterms:created>
  <dcterms:modified xsi:type="dcterms:W3CDTF">2025-09-21T17:23:52Z</dcterms:modified>
</cp:coreProperties>
</file>